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не изменять!!!" sheetId="2" r:id="rId2"/>
    <sheet name="Лист3" sheetId="3" r:id="rId3"/>
    <sheet name="Лист4" sheetId="4" r:id="rId4"/>
    <sheet name="Лист5" sheetId="5" r:id="rId5"/>
  </sheets>
  <calcPr calcId="152511" iterate="1"/>
</workbook>
</file>

<file path=xl/calcChain.xml><?xml version="1.0" encoding="utf-8"?>
<calcChain xmlns="http://schemas.openxmlformats.org/spreadsheetml/2006/main">
  <c r="F72" i="2" l="1"/>
  <c r="D72" i="2" s="1"/>
  <c r="J68" i="2"/>
  <c r="J39" i="2" s="1"/>
  <c r="I68" i="2"/>
  <c r="I39" i="2" s="1"/>
  <c r="H68" i="2"/>
  <c r="G68" i="2"/>
  <c r="F68" i="2"/>
  <c r="E68" i="2"/>
  <c r="E58" i="2"/>
  <c r="F58" i="2"/>
  <c r="D67" i="2"/>
  <c r="D36" i="2"/>
  <c r="E40" i="2"/>
  <c r="D29" i="2"/>
  <c r="D26" i="2"/>
  <c r="D64" i="2"/>
  <c r="D71" i="2"/>
  <c r="D58" i="2" l="1"/>
  <c r="D68" i="2"/>
  <c r="G39" i="2"/>
  <c r="H39" i="2"/>
  <c r="D69" i="2"/>
  <c r="D70" i="2"/>
  <c r="D61" i="2"/>
  <c r="D57" i="2"/>
  <c r="E56" i="2"/>
  <c r="D56" i="2" s="1"/>
  <c r="D66" i="2"/>
  <c r="D65" i="2"/>
  <c r="D63" i="2"/>
  <c r="D62" i="2"/>
  <c r="D60" i="2"/>
  <c r="D40" i="2"/>
  <c r="D48" i="2"/>
  <c r="D47" i="2"/>
  <c r="D45" i="2"/>
  <c r="D46" i="2"/>
  <c r="D44" i="2"/>
  <c r="D43" i="2"/>
  <c r="F39" i="2" l="1"/>
  <c r="E39" i="2"/>
  <c r="D35" i="2"/>
  <c r="D39" i="2" l="1"/>
</calcChain>
</file>

<file path=xl/sharedStrings.xml><?xml version="1.0" encoding="utf-8"?>
<sst xmlns="http://schemas.openxmlformats.org/spreadsheetml/2006/main" count="210" uniqueCount="120">
  <si>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</si>
  <si>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</si>
  <si>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</si>
  <si>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</si>
  <si>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</si>
  <si>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</si>
  <si>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</si>
  <si>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 на  предоставляемые в соответствии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</si>
  <si>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</si>
  <si>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</si>
  <si>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</si>
  <si>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</si>
  <si>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</si>
  <si>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</si>
  <si>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</si>
  <si>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</si>
  <si>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</si>
  <si>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</si>
  <si>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</si>
  <si>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</si>
  <si>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</si>
  <si>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</si>
  <si>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</si>
  <si>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</si>
  <si>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</si>
  <si>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</si>
  <si>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</si>
  <si>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</si>
  <si>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</si>
  <si>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</si>
  <si>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</si>
  <si>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</si>
  <si>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Из них:                              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</si>
  <si>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</si>
  <si>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</si>
  <si>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</si>
  <si>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заработная плата</t>
  </si>
  <si>
    <t>прочие выплаты</t>
  </si>
  <si>
    <t>начисления на выплаты по оплате труда</t>
  </si>
  <si>
    <t xml:space="preserve">услуги связи </t>
  </si>
  <si>
    <t>коммунальные услуги</t>
  </si>
  <si>
    <t>работы, услуги по содержанию имущества</t>
  </si>
  <si>
    <t>из них:                              увеличение стоимости основных средств</t>
  </si>
  <si>
    <t>из них:        прочие расходы</t>
  </si>
  <si>
    <t>транспортные услуги</t>
  </si>
  <si>
    <t xml:space="preserve">000 0000 0000000000 244   </t>
  </si>
  <si>
    <t>увеличение стоимости материальных запасов</t>
  </si>
  <si>
    <t>(последнюю отчетную дату)</t>
  </si>
  <si>
    <t>N п/п</t>
  </si>
  <si>
    <t>Сумма, тыс. руб.</t>
  </si>
  <si>
    <t>Нефинансовые активы, всего:</t>
  </si>
  <si>
    <t>недвижимое имущество, всего:</t>
  </si>
  <si>
    <t>в том числе:                                                          остаточная стоимость</t>
  </si>
  <si>
    <t>особо ценное движимое имущество, всего:</t>
  </si>
  <si>
    <t>в том числе:                                                       остаточная стоимость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</si>
  <si>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</si>
  <si>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</si>
  <si>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</si>
  <si>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</si>
  <si>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</si>
  <si>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</si>
  <si>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</si>
  <si>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</si>
  <si>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</si>
  <si>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</si>
  <si>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</si>
  <si>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</si>
  <si>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</si>
  <si>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</si>
  <si>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</si>
  <si>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</si>
  <si>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20_г. очередной финансовый год</t>
  </si>
  <si>
    <t>на 20__г.    1-ый год планового периода</t>
  </si>
  <si>
    <t>на 20__г.   2-ой год планового 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</si>
  <si>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</si>
  <si>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</si>
  <si>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</si>
  <si>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</si>
  <si>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</si>
  <si>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</si>
  <si>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</si>
  <si>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</si>
  <si>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</si>
  <si>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</si>
  <si>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</si>
  <si>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</si>
  <si>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</si>
  <si>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</si>
  <si>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</si>
  <si>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</si>
  <si>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</si>
  <si>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11 января 2016 г.</t>
  </si>
  <si>
    <t>на 31 декабря 2015 г.</t>
  </si>
  <si>
    <t>"УТВЕРДЖАЮ"</t>
  </si>
  <si>
    <t>Начальник Управления образования</t>
  </si>
  <si>
    <t>А.Н. Самойлов</t>
  </si>
  <si>
    <t>11 января 2016 года</t>
  </si>
  <si>
    <t>-</t>
  </si>
  <si>
    <t>Главный бухгалтер</t>
  </si>
  <si>
    <t>К.Ш. Викторова</t>
  </si>
  <si>
    <t xml:space="preserve">Исполнитель: экономист </t>
  </si>
  <si>
    <t xml:space="preserve">                          -</t>
  </si>
  <si>
    <t>Н.А.Синягина</t>
  </si>
  <si>
    <t xml:space="preserve">271 0701 0210177010 111   </t>
  </si>
  <si>
    <t xml:space="preserve">271 0701 0210180630 111   </t>
  </si>
  <si>
    <t xml:space="preserve">271 0701 0210180630 212   </t>
  </si>
  <si>
    <t xml:space="preserve">271 0701 0210177010 212   </t>
  </si>
  <si>
    <t xml:space="preserve">271 0701 0210177010 119   </t>
  </si>
  <si>
    <t xml:space="preserve">271 0701 0210180630 119 </t>
  </si>
  <si>
    <t xml:space="preserve">271 0701 0210177010 851  </t>
  </si>
  <si>
    <t>271 0701 0210180630 244</t>
  </si>
  <si>
    <t xml:space="preserve">271 0701 0210177010 244   </t>
  </si>
  <si>
    <t>271 0701 0240177010 244</t>
  </si>
  <si>
    <t>271 0701 0210177010 244</t>
  </si>
  <si>
    <t xml:space="preserve">271 0701 0210180630 244   </t>
  </si>
  <si>
    <t>271 0701 0230177010 244</t>
  </si>
  <si>
    <t>Показатели финансового состояния по Муниципальному бюджетному дошкольному образовательному учреждению "Первомайский детский сад "Теремок" Кувандыкского городского округа Оренбургской области"</t>
  </si>
  <si>
    <t>Заведующий МБДОУ "Первомайский детский сад "Теремок"</t>
  </si>
  <si>
    <t>С.Ю.Курушкина</t>
  </si>
  <si>
    <t>прочие работы,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</si>
</sst>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49" fontId="3" fillId="0" borderId="0" xfId="1" applyNumberFormat="1" applyAlignment="1" applyProtection="1">
      <alignment horizontal="left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49" fontId="0" fillId="0" borderId="26" xfId="0" applyNumberForma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1" applyAlignment="1" applyProtection="1">
      <alignment horizontal="left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0" fillId="0" borderId="8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" fontId="0" fillId="0" borderId="8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49" fontId="0" fillId="0" borderId="28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4" fontId="0" fillId="0" borderId="18" xfId="0" applyNumberFormat="1" applyBorder="1" applyAlignment="1">
      <alignment horizontal="center" vertical="top" wrapText="1"/>
    </xf>
    <xf numFmtId="4" fontId="0" fillId="0" borderId="17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4" fontId="0" fillId="0" borderId="29" xfId="0" applyNumberFormat="1" applyBorder="1" applyAlignment="1">
      <alignment vertical="top" wrapText="1"/>
    </xf>
    <xf numFmtId="0" fontId="4" fillId="0" borderId="0" xfId="0" applyFont="1"/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0" fillId="0" borderId="26" xfId="0" applyNumberFormat="1" applyBorder="1" applyAlignment="1">
      <alignment vertical="top" wrapText="1"/>
    </xf>
    <xf numFmtId="0" fontId="6" fillId="0" borderId="19" xfId="1" applyFont="1" applyBorder="1" applyAlignment="1" applyProtection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0" xfId="0" applyFill="1"/>
    <xf numFmtId="0" fontId="0" fillId="0" borderId="19" xfId="0" applyFill="1" applyBorder="1" applyAlignment="1">
      <alignment vertical="top" wrapText="1"/>
    </xf>
    <xf numFmtId="4" fontId="0" fillId="0" borderId="18" xfId="0" applyNumberForma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vertical="top" wrapText="1"/>
    </xf>
    <xf numFmtId="4" fontId="0" fillId="0" borderId="28" xfId="0" applyNumberFormat="1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49" fontId="0" fillId="0" borderId="26" xfId="0" applyNumberFormat="1" applyFill="1" applyBorder="1" applyAlignment="1">
      <alignment horizontal="center" vertical="top" wrapText="1"/>
    </xf>
    <xf numFmtId="4" fontId="0" fillId="0" borderId="26" xfId="0" applyNumberFormat="1" applyFill="1" applyBorder="1" applyAlignment="1">
      <alignment vertical="top" wrapText="1"/>
    </xf>
    <xf numFmtId="4" fontId="0" fillId="0" borderId="27" xfId="0" applyNumberFormat="1" applyFill="1" applyBorder="1" applyAlignment="1">
      <alignment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4" fontId="0" fillId="0" borderId="15" xfId="0" applyNumberForma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0" fillId="0" borderId="8" xfId="0" applyNumberForma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4" fontId="0" fillId="0" borderId="8" xfId="0" applyNumberFormat="1" applyBorder="1" applyAlignment="1">
      <alignment vertical="top" wrapText="1"/>
    </xf>
    <xf numFmtId="4" fontId="0" fillId="0" borderId="21" xfId="0" applyNumberFormat="1" applyBorder="1" applyAlignment="1">
      <alignment vertical="top" wrapText="1"/>
    </xf>
    <xf numFmtId="4" fontId="0" fillId="0" borderId="8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top" wrapText="1"/>
    </xf>
    <xf numFmtId="4" fontId="0" fillId="0" borderId="22" xfId="0" applyNumberForma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2" xfId="1" applyFont="1" applyBorder="1" applyAlignment="1" applyProtection="1">
      <alignment horizontal="center" vertical="top" wrapText="1"/>
    </xf>
    <xf numFmtId="0" fontId="6" fillId="0" borderId="35" xfId="1" applyFont="1" applyBorder="1" applyAlignment="1" applyProtection="1">
      <alignment horizontal="center" vertical="top" wrapText="1"/>
    </xf>
    <xf numFmtId="0" fontId="6" fillId="0" borderId="36" xfId="1" applyFont="1" applyBorder="1" applyAlignment="1" applyProtection="1">
      <alignment horizontal="center" vertical="top" wrapText="1"/>
    </xf>
    <xf numFmtId="0" fontId="6" fillId="0" borderId="14" xfId="1" applyFont="1" applyBorder="1" applyAlignment="1" applyProtection="1">
      <alignment horizontal="center" vertical="top" wrapText="1"/>
    </xf>
    <xf numFmtId="0" fontId="6" fillId="0" borderId="0" xfId="1" applyFont="1" applyBorder="1" applyAlignment="1" applyProtection="1">
      <alignment horizontal="center" vertical="top" wrapText="1"/>
    </xf>
    <xf numFmtId="0" fontId="6" fillId="0" borderId="29" xfId="1" applyFont="1" applyBorder="1" applyAlignment="1" applyProtection="1">
      <alignment horizontal="center" vertical="top" wrapText="1"/>
    </xf>
    <xf numFmtId="0" fontId="6" fillId="0" borderId="13" xfId="1" applyFont="1" applyBorder="1" applyAlignment="1" applyProtection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0" fillId="0" borderId="0" xfId="0" applyNumberForma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ase.garant.ru/12188083/" TargetMode="External"/><Relationship Id="rId1" Type="http://schemas.openxmlformats.org/officeDocument/2006/relationships/hyperlink" Target="http://base.garant.ru/70353464/1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12112604/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25" workbookViewId="0">
      <selection activeCell="C25" sqref="C25:C27"/>
    </sheetView>
  </sheetViews>
  <sheetFormatPr defaultColWidth="6" defaultRowHeight="15" x14ac:dyDescent="0.25"/>
  <cols>
    <col min="2" max="2" width="38.42578125" customWidth="1"/>
    <col min="3" max="3" width="38.140625" customWidth="1"/>
  </cols>
  <sheetData>
    <row r="1" spans="1:3" x14ac:dyDescent="0.25">
      <c r="C1" s="2"/>
    </row>
    <row r="2" spans="1:3" x14ac:dyDescent="0.25">
      <c r="C2" s="2" t="s">
        <v>93</v>
      </c>
    </row>
    <row r="3" spans="1:3" x14ac:dyDescent="0.25">
      <c r="C3" s="2" t="s">
        <v>94</v>
      </c>
    </row>
    <row r="4" spans="1:3" x14ac:dyDescent="0.25">
      <c r="C4" s="2" t="s">
        <v>95</v>
      </c>
    </row>
    <row r="5" spans="1:3" x14ac:dyDescent="0.25">
      <c r="C5" s="2"/>
    </row>
    <row r="6" spans="1:3" x14ac:dyDescent="0.25">
      <c r="C6" s="2" t="s">
        <v>96</v>
      </c>
    </row>
    <row r="7" spans="1:3" x14ac:dyDescent="0.25">
      <c r="C7" s="2"/>
    </row>
    <row r="8" spans="1:3" x14ac:dyDescent="0.25">
      <c r="C8" s="2"/>
    </row>
    <row r="11" spans="1:3" ht="50.25" customHeight="1" x14ac:dyDescent="0.25">
      <c r="A11" s="76" t="s">
        <v>116</v>
      </c>
      <c r="B11" s="76"/>
      <c r="C11" s="76"/>
    </row>
    <row r="12" spans="1:3" ht="15.75" x14ac:dyDescent="0.25">
      <c r="A12" s="76" t="s">
        <v>92</v>
      </c>
      <c r="B12" s="76"/>
      <c r="C12" s="76"/>
    </row>
    <row r="13" spans="1:3" ht="15.75" x14ac:dyDescent="0.25">
      <c r="A13" s="76" t="s">
        <v>47</v>
      </c>
      <c r="B13" s="76"/>
      <c r="C13" s="76"/>
    </row>
    <row r="14" spans="1:3" ht="19.5" thickBot="1" x14ac:dyDescent="0.35">
      <c r="A14" s="38"/>
      <c r="B14" s="38"/>
    </row>
    <row r="15" spans="1:3" ht="32.25" thickBot="1" x14ac:dyDescent="0.3">
      <c r="A15" s="39" t="s">
        <v>48</v>
      </c>
      <c r="B15" s="40" t="s">
        <v>0</v>
      </c>
      <c r="C15" s="40" t="s">
        <v>49</v>
      </c>
    </row>
    <row r="16" spans="1:3" ht="16.5" thickBot="1" x14ac:dyDescent="0.3">
      <c r="A16" s="41">
        <v>1</v>
      </c>
      <c r="B16" s="42">
        <v>2</v>
      </c>
      <c r="C16" s="42">
        <v>3</v>
      </c>
    </row>
    <row r="17" spans="1:3" ht="16.5" thickBot="1" x14ac:dyDescent="0.3">
      <c r="A17" s="43"/>
      <c r="B17" s="44" t="s">
        <v>50</v>
      </c>
      <c r="C17" s="44">
        <v>1008.9</v>
      </c>
    </row>
    <row r="18" spans="1:3" ht="15.75" x14ac:dyDescent="0.25">
      <c r="A18" s="77"/>
      <c r="B18" s="45" t="s">
        <v>23</v>
      </c>
      <c r="C18" s="77">
        <v>907.3</v>
      </c>
    </row>
    <row r="19" spans="1:3" x14ac:dyDescent="0.25">
      <c r="A19" s="78"/>
      <c r="B19" s="80" t="s">
        <v>51</v>
      </c>
      <c r="C19" s="78"/>
    </row>
    <row r="20" spans="1:3" ht="15.75" thickBot="1" x14ac:dyDescent="0.3">
      <c r="A20" s="79"/>
      <c r="B20" s="81"/>
      <c r="C20" s="79"/>
    </row>
    <row r="21" spans="1:3" ht="32.25" thickBot="1" x14ac:dyDescent="0.3">
      <c r="A21" s="43"/>
      <c r="B21" s="44" t="s">
        <v>52</v>
      </c>
      <c r="C21" s="44">
        <v>557.5</v>
      </c>
    </row>
    <row r="22" spans="1:3" ht="32.25" thickBot="1" x14ac:dyDescent="0.3">
      <c r="A22" s="43"/>
      <c r="B22" s="44" t="s">
        <v>53</v>
      </c>
      <c r="C22" s="44">
        <v>62.5</v>
      </c>
    </row>
    <row r="23" spans="1:3" ht="32.25" thickBot="1" x14ac:dyDescent="0.3">
      <c r="A23" s="43"/>
      <c r="B23" s="44" t="s">
        <v>54</v>
      </c>
      <c r="C23" s="44"/>
    </row>
    <row r="24" spans="1:3" ht="16.5" thickBot="1" x14ac:dyDescent="0.3">
      <c r="A24" s="43"/>
      <c r="B24" s="44" t="s">
        <v>55</v>
      </c>
      <c r="C24" s="44">
        <v>1531.7</v>
      </c>
    </row>
    <row r="25" spans="1:3" ht="15.75" x14ac:dyDescent="0.25">
      <c r="A25" s="77"/>
      <c r="B25" s="45" t="s">
        <v>23</v>
      </c>
      <c r="C25" s="77">
        <v>1531.7</v>
      </c>
    </row>
    <row r="26" spans="1:3" x14ac:dyDescent="0.25">
      <c r="A26" s="78"/>
      <c r="B26" s="80" t="s">
        <v>56</v>
      </c>
      <c r="C26" s="78"/>
    </row>
    <row r="27" spans="1:3" ht="15.75" thickBot="1" x14ac:dyDescent="0.3">
      <c r="A27" s="79"/>
      <c r="B27" s="81"/>
      <c r="C27" s="79"/>
    </row>
    <row r="28" spans="1:3" ht="15.75" x14ac:dyDescent="0.25">
      <c r="A28" s="77"/>
      <c r="B28" s="45" t="s">
        <v>5</v>
      </c>
      <c r="C28" s="77"/>
    </row>
    <row r="29" spans="1:3" x14ac:dyDescent="0.25">
      <c r="A29" s="78"/>
      <c r="B29" s="80" t="s">
        <v>57</v>
      </c>
      <c r="C29" s="78"/>
    </row>
    <row r="30" spans="1:3" ht="15.75" thickBot="1" x14ac:dyDescent="0.3">
      <c r="A30" s="79"/>
      <c r="B30" s="81"/>
      <c r="C30" s="79"/>
    </row>
    <row r="31" spans="1:3" ht="16.5" thickBot="1" x14ac:dyDescent="0.3">
      <c r="A31" s="43"/>
      <c r="B31" s="44"/>
      <c r="C31" s="44"/>
    </row>
    <row r="32" spans="1:3" ht="48" thickBot="1" x14ac:dyDescent="0.3">
      <c r="A32" s="43"/>
      <c r="B32" s="44" t="s">
        <v>58</v>
      </c>
      <c r="C32" s="44"/>
    </row>
    <row r="33" spans="1:3" ht="16.5" thickBot="1" x14ac:dyDescent="0.3">
      <c r="A33" s="43"/>
      <c r="B33" s="44" t="s">
        <v>59</v>
      </c>
      <c r="C33" s="44"/>
    </row>
    <row r="34" spans="1:3" ht="32.25" thickBot="1" x14ac:dyDescent="0.3">
      <c r="A34" s="43"/>
      <c r="B34" s="44" t="s">
        <v>60</v>
      </c>
      <c r="C34" s="44"/>
    </row>
    <row r="35" spans="1:3" ht="32.25" thickBot="1" x14ac:dyDescent="0.3">
      <c r="A35" s="43"/>
      <c r="B35" s="44" t="s">
        <v>61</v>
      </c>
      <c r="C35" s="44">
        <v>2</v>
      </c>
    </row>
    <row r="36" spans="1:3" ht="16.5" thickBot="1" x14ac:dyDescent="0.3">
      <c r="A36" s="43"/>
      <c r="B36" s="44" t="s">
        <v>62</v>
      </c>
      <c r="C36" s="44"/>
    </row>
    <row r="37" spans="1:3" ht="15.75" x14ac:dyDescent="0.25">
      <c r="A37" s="77"/>
      <c r="B37" s="45" t="s">
        <v>23</v>
      </c>
      <c r="C37" s="77"/>
    </row>
    <row r="38" spans="1:3" x14ac:dyDescent="0.25">
      <c r="A38" s="78"/>
      <c r="B38" s="80" t="s">
        <v>63</v>
      </c>
      <c r="C38" s="78"/>
    </row>
    <row r="39" spans="1:3" ht="15.75" thickBot="1" x14ac:dyDescent="0.3">
      <c r="A39" s="79"/>
      <c r="B39" s="81"/>
      <c r="C39" s="79"/>
    </row>
    <row r="40" spans="1:3" ht="16.5" thickBot="1" x14ac:dyDescent="0.3">
      <c r="A40" s="43"/>
      <c r="B40" s="44" t="s">
        <v>64</v>
      </c>
      <c r="C40" s="44">
        <v>369.4</v>
      </c>
    </row>
    <row r="41" spans="1:3" ht="15.75" x14ac:dyDescent="0.25">
      <c r="A41" s="77"/>
      <c r="B41" s="45" t="s">
        <v>5</v>
      </c>
      <c r="C41" s="77"/>
    </row>
    <row r="42" spans="1:3" x14ac:dyDescent="0.25">
      <c r="A42" s="78"/>
      <c r="B42" s="80" t="s">
        <v>65</v>
      </c>
      <c r="C42" s="78"/>
    </row>
    <row r="43" spans="1:3" ht="15.75" thickBot="1" x14ac:dyDescent="0.3">
      <c r="A43" s="79"/>
      <c r="B43" s="81"/>
      <c r="C43" s="79"/>
    </row>
    <row r="44" spans="1:3" x14ac:dyDescent="0.25">
      <c r="A44" s="19"/>
    </row>
    <row r="45" spans="1:3" x14ac:dyDescent="0.25">
      <c r="A45" s="20"/>
    </row>
  </sheetData>
  <mergeCells count="18">
    <mergeCell ref="A37:A39"/>
    <mergeCell ref="C37:C39"/>
    <mergeCell ref="B38:B39"/>
    <mergeCell ref="A41:A43"/>
    <mergeCell ref="C41:C43"/>
    <mergeCell ref="B42:B43"/>
    <mergeCell ref="A25:A27"/>
    <mergeCell ref="C25:C27"/>
    <mergeCell ref="B26:B27"/>
    <mergeCell ref="A28:A30"/>
    <mergeCell ref="C28:C30"/>
    <mergeCell ref="B29:B30"/>
    <mergeCell ref="A11:C11"/>
    <mergeCell ref="A12:C12"/>
    <mergeCell ref="A13:C13"/>
    <mergeCell ref="A18:A20"/>
    <mergeCell ref="C18:C20"/>
    <mergeCell ref="B19:B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80"/>
  <sheetViews>
    <sheetView tabSelected="1" topLeftCell="A11" workbookViewId="0">
      <pane ySplit="5385" topLeftCell="A4" activePane="bottomLeft"/>
      <selection activeCell="A8" sqref="A8:J8"/>
      <selection pane="bottomLeft" activeCell="D26" sqref="D26"/>
    </sheetView>
  </sheetViews>
  <sheetFormatPr defaultColWidth="15.85546875" defaultRowHeight="15" x14ac:dyDescent="0.25"/>
  <cols>
    <col min="2" max="2" width="8.7109375" customWidth="1"/>
    <col min="3" max="3" width="22.140625" style="1" customWidth="1"/>
  </cols>
  <sheetData>
    <row r="2" spans="1:10" x14ac:dyDescent="0.25">
      <c r="H2" s="2"/>
    </row>
    <row r="3" spans="1:10" x14ac:dyDescent="0.25">
      <c r="H3" s="2"/>
    </row>
    <row r="8" spans="1:10" ht="57.75" customHeight="1" x14ac:dyDescent="0.25">
      <c r="A8" s="76" t="s">
        <v>116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5.75" x14ac:dyDescent="0.25">
      <c r="A9" s="90" t="s">
        <v>91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x14ac:dyDescent="0.25">
      <c r="C10" s="4"/>
    </row>
    <row r="12" spans="1:10" ht="24.75" customHeight="1" x14ac:dyDescent="0.25">
      <c r="A12" s="91" t="s">
        <v>0</v>
      </c>
      <c r="B12" s="91" t="s">
        <v>1</v>
      </c>
      <c r="C12" s="92" t="s">
        <v>2</v>
      </c>
      <c r="D12" s="91" t="s">
        <v>3</v>
      </c>
      <c r="E12" s="91"/>
      <c r="F12" s="91"/>
      <c r="G12" s="91"/>
      <c r="H12" s="91"/>
      <c r="I12" s="91"/>
      <c r="J12" s="91"/>
    </row>
    <row r="13" spans="1:10" x14ac:dyDescent="0.25">
      <c r="A13" s="91"/>
      <c r="B13" s="91"/>
      <c r="C13" s="92"/>
      <c r="D13" s="91" t="s">
        <v>4</v>
      </c>
      <c r="E13" s="91" t="s">
        <v>5</v>
      </c>
      <c r="F13" s="91"/>
      <c r="G13" s="91"/>
      <c r="H13" s="91"/>
      <c r="I13" s="91"/>
      <c r="J13" s="91"/>
    </row>
    <row r="14" spans="1:10" x14ac:dyDescent="0.25">
      <c r="A14" s="91"/>
      <c r="B14" s="91"/>
      <c r="C14" s="92"/>
      <c r="D14" s="91"/>
      <c r="E14" s="91" t="s">
        <v>6</v>
      </c>
      <c r="F14" s="91" t="s">
        <v>7</v>
      </c>
      <c r="G14" s="91" t="s">
        <v>8</v>
      </c>
      <c r="H14" s="91" t="s">
        <v>9</v>
      </c>
      <c r="I14" s="91" t="s">
        <v>10</v>
      </c>
      <c r="J14" s="91"/>
    </row>
    <row r="15" spans="1:10" x14ac:dyDescent="0.25">
      <c r="A15" s="91"/>
      <c r="B15" s="91"/>
      <c r="C15" s="92"/>
      <c r="D15" s="91"/>
      <c r="E15" s="91"/>
      <c r="F15" s="91"/>
      <c r="G15" s="91"/>
      <c r="H15" s="91"/>
      <c r="I15" s="91"/>
      <c r="J15" s="91"/>
    </row>
    <row r="16" spans="1:10" x14ac:dyDescent="0.25">
      <c r="A16" s="91"/>
      <c r="B16" s="91"/>
      <c r="C16" s="92"/>
      <c r="D16" s="91"/>
      <c r="E16" s="91"/>
      <c r="F16" s="91"/>
      <c r="G16" s="91"/>
      <c r="H16" s="91"/>
      <c r="I16" s="91"/>
      <c r="J16" s="91"/>
    </row>
    <row r="17" spans="1:10" x14ac:dyDescent="0.25">
      <c r="A17" s="91"/>
      <c r="B17" s="91"/>
      <c r="C17" s="92"/>
      <c r="D17" s="91"/>
      <c r="E17" s="91"/>
      <c r="F17" s="91"/>
      <c r="G17" s="91"/>
      <c r="H17" s="91"/>
      <c r="I17" s="91"/>
      <c r="J17" s="91"/>
    </row>
    <row r="18" spans="1:10" x14ac:dyDescent="0.25">
      <c r="A18" s="91"/>
      <c r="B18" s="91"/>
      <c r="C18" s="92"/>
      <c r="D18" s="91"/>
      <c r="E18" s="91"/>
      <c r="F18" s="91"/>
      <c r="G18" s="91"/>
      <c r="H18" s="91"/>
      <c r="I18" s="91"/>
      <c r="J18" s="91"/>
    </row>
    <row r="19" spans="1:10" x14ac:dyDescent="0.25">
      <c r="A19" s="91"/>
      <c r="B19" s="91"/>
      <c r="C19" s="92"/>
      <c r="D19" s="91"/>
      <c r="E19" s="91"/>
      <c r="F19" s="91"/>
      <c r="G19" s="91"/>
      <c r="H19" s="91"/>
      <c r="I19" s="91"/>
      <c r="J19" s="91"/>
    </row>
    <row r="20" spans="1:10" x14ac:dyDescent="0.25">
      <c r="A20" s="91"/>
      <c r="B20" s="91"/>
      <c r="C20" s="92"/>
      <c r="D20" s="91"/>
      <c r="E20" s="91"/>
      <c r="F20" s="91"/>
      <c r="G20" s="91"/>
      <c r="H20" s="91"/>
      <c r="I20" s="91"/>
      <c r="J20" s="91"/>
    </row>
    <row r="21" spans="1:10" x14ac:dyDescent="0.25">
      <c r="A21" s="91"/>
      <c r="B21" s="91"/>
      <c r="C21" s="92"/>
      <c r="D21" s="91"/>
      <c r="E21" s="91"/>
      <c r="F21" s="91"/>
      <c r="G21" s="91"/>
      <c r="H21" s="91"/>
      <c r="I21" s="91"/>
      <c r="J21" s="91"/>
    </row>
    <row r="22" spans="1:10" x14ac:dyDescent="0.25">
      <c r="A22" s="91"/>
      <c r="B22" s="91"/>
      <c r="C22" s="92"/>
      <c r="D22" s="91"/>
      <c r="E22" s="91"/>
      <c r="F22" s="91"/>
      <c r="G22" s="91"/>
      <c r="H22" s="91"/>
      <c r="I22" s="91"/>
      <c r="J22" s="91"/>
    </row>
    <row r="23" spans="1:10" x14ac:dyDescent="0.25">
      <c r="A23" s="91"/>
      <c r="B23" s="91"/>
      <c r="C23" s="92"/>
      <c r="D23" s="91"/>
      <c r="E23" s="91"/>
      <c r="F23" s="91"/>
      <c r="G23" s="91"/>
      <c r="H23" s="91"/>
      <c r="I23" s="91"/>
      <c r="J23" s="91"/>
    </row>
    <row r="24" spans="1:10" x14ac:dyDescent="0.25">
      <c r="A24" s="91"/>
      <c r="B24" s="91"/>
      <c r="C24" s="92"/>
      <c r="D24" s="91"/>
      <c r="E24" s="91"/>
      <c r="F24" s="91"/>
      <c r="G24" s="91"/>
      <c r="H24" s="91"/>
      <c r="I24" s="27" t="s">
        <v>4</v>
      </c>
      <c r="J24" s="27" t="s">
        <v>11</v>
      </c>
    </row>
    <row r="25" spans="1:10" s="59" customFormat="1" ht="15.75" thickBot="1" x14ac:dyDescent="0.3">
      <c r="A25" s="55">
        <v>1</v>
      </c>
      <c r="B25" s="56">
        <v>2</v>
      </c>
      <c r="C25" s="57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8">
        <v>10</v>
      </c>
    </row>
    <row r="26" spans="1:10" ht="33.75" customHeight="1" thickBot="1" x14ac:dyDescent="0.3">
      <c r="A26" s="9" t="s">
        <v>12</v>
      </c>
      <c r="B26" s="5">
        <v>100</v>
      </c>
      <c r="C26" s="8" t="s">
        <v>13</v>
      </c>
      <c r="D26" s="29">
        <f>E26+F26+G26+H26+I26+J26</f>
        <v>1531678</v>
      </c>
      <c r="E26" s="29">
        <v>1401890</v>
      </c>
      <c r="F26" s="29">
        <v>34788</v>
      </c>
      <c r="G26" s="29"/>
      <c r="H26" s="29"/>
      <c r="I26" s="29">
        <v>95000</v>
      </c>
      <c r="J26" s="32"/>
    </row>
    <row r="27" spans="1:10" ht="48.75" customHeight="1" thickBot="1" x14ac:dyDescent="0.3">
      <c r="A27" s="9" t="s">
        <v>14</v>
      </c>
      <c r="B27" s="5">
        <v>110</v>
      </c>
      <c r="C27" s="12"/>
      <c r="D27" s="29"/>
      <c r="E27" s="33" t="s">
        <v>13</v>
      </c>
      <c r="F27" s="33" t="s">
        <v>13</v>
      </c>
      <c r="G27" s="33" t="s">
        <v>13</v>
      </c>
      <c r="H27" s="33" t="s">
        <v>13</v>
      </c>
      <c r="I27" s="29"/>
      <c r="J27" s="34" t="s">
        <v>13</v>
      </c>
    </row>
    <row r="28" spans="1:10" ht="15.75" thickBot="1" x14ac:dyDescent="0.3">
      <c r="A28" s="9"/>
      <c r="B28" s="10"/>
      <c r="C28" s="12"/>
      <c r="D28" s="29"/>
      <c r="E28" s="29"/>
      <c r="F28" s="29"/>
      <c r="G28" s="29"/>
      <c r="H28" s="29"/>
      <c r="I28" s="29"/>
      <c r="J28" s="32"/>
    </row>
    <row r="29" spans="1:10" ht="47.25" customHeight="1" thickBot="1" x14ac:dyDescent="0.3">
      <c r="A29" s="9" t="s">
        <v>15</v>
      </c>
      <c r="B29" s="5">
        <v>120</v>
      </c>
      <c r="C29" s="12"/>
      <c r="D29" s="29">
        <f>E29+I29+H29+J29</f>
        <v>1401890</v>
      </c>
      <c r="E29" s="29">
        <v>1401890</v>
      </c>
      <c r="F29" s="33" t="s">
        <v>13</v>
      </c>
      <c r="G29" s="33" t="s">
        <v>13</v>
      </c>
      <c r="H29" s="29"/>
      <c r="I29" s="29"/>
      <c r="J29" s="32">
        <v>0</v>
      </c>
    </row>
    <row r="30" spans="1:10" ht="15.75" thickBot="1" x14ac:dyDescent="0.3">
      <c r="A30" s="9"/>
      <c r="B30" s="10"/>
      <c r="C30" s="12"/>
      <c r="D30" s="29"/>
      <c r="E30" s="29"/>
      <c r="F30" s="29"/>
      <c r="G30" s="29"/>
      <c r="H30" s="29"/>
      <c r="I30" s="29"/>
      <c r="J30" s="32"/>
    </row>
    <row r="31" spans="1:10" ht="90.75" customHeight="1" thickBot="1" x14ac:dyDescent="0.3">
      <c r="A31" s="13" t="s">
        <v>16</v>
      </c>
      <c r="B31" s="82">
        <v>130</v>
      </c>
      <c r="C31" s="84"/>
      <c r="D31" s="86"/>
      <c r="E31" s="88" t="s">
        <v>13</v>
      </c>
      <c r="F31" s="88" t="s">
        <v>13</v>
      </c>
      <c r="G31" s="88" t="s">
        <v>13</v>
      </c>
      <c r="H31" s="88" t="s">
        <v>13</v>
      </c>
      <c r="I31" s="86"/>
      <c r="J31" s="97" t="s">
        <v>13</v>
      </c>
    </row>
    <row r="32" spans="1:10" ht="15.75" hidden="1" thickBot="1" x14ac:dyDescent="0.3">
      <c r="A32" s="9"/>
      <c r="B32" s="83"/>
      <c r="C32" s="85"/>
      <c r="D32" s="87"/>
      <c r="E32" s="89"/>
      <c r="F32" s="89"/>
      <c r="G32" s="89"/>
      <c r="H32" s="89"/>
      <c r="I32" s="87"/>
      <c r="J32" s="98"/>
    </row>
    <row r="33" spans="1:10" ht="165" x14ac:dyDescent="0.25">
      <c r="A33" s="13" t="s">
        <v>17</v>
      </c>
      <c r="B33" s="82">
        <v>140</v>
      </c>
      <c r="C33" s="84"/>
      <c r="D33" s="86"/>
      <c r="E33" s="88" t="s">
        <v>13</v>
      </c>
      <c r="F33" s="88" t="s">
        <v>13</v>
      </c>
      <c r="G33" s="88" t="s">
        <v>13</v>
      </c>
      <c r="H33" s="88" t="s">
        <v>13</v>
      </c>
      <c r="I33" s="86"/>
      <c r="J33" s="97" t="s">
        <v>13</v>
      </c>
    </row>
    <row r="34" spans="1:10" ht="15.75" thickBot="1" x14ac:dyDescent="0.3">
      <c r="A34" s="9"/>
      <c r="B34" s="83"/>
      <c r="C34" s="85"/>
      <c r="D34" s="87"/>
      <c r="E34" s="89"/>
      <c r="F34" s="89"/>
      <c r="G34" s="89"/>
      <c r="H34" s="89"/>
      <c r="I34" s="87"/>
      <c r="J34" s="98"/>
    </row>
    <row r="35" spans="1:10" ht="53.25" customHeight="1" thickBot="1" x14ac:dyDescent="0.3">
      <c r="A35" s="9" t="s">
        <v>18</v>
      </c>
      <c r="B35" s="5">
        <v>150</v>
      </c>
      <c r="C35" s="12"/>
      <c r="D35" s="29">
        <f>F35+G35</f>
        <v>34788</v>
      </c>
      <c r="E35" s="33" t="s">
        <v>13</v>
      </c>
      <c r="F35" s="29">
        <v>34788</v>
      </c>
      <c r="G35" s="29"/>
      <c r="H35" s="33" t="s">
        <v>13</v>
      </c>
      <c r="I35" s="33" t="s">
        <v>13</v>
      </c>
      <c r="J35" s="34" t="s">
        <v>13</v>
      </c>
    </row>
    <row r="36" spans="1:10" ht="15.75" thickBot="1" x14ac:dyDescent="0.3">
      <c r="A36" s="9" t="s">
        <v>19</v>
      </c>
      <c r="B36" s="5">
        <v>160</v>
      </c>
      <c r="C36" s="12"/>
      <c r="D36" s="29">
        <f>I36</f>
        <v>95000</v>
      </c>
      <c r="E36" s="33" t="s">
        <v>13</v>
      </c>
      <c r="F36" s="33" t="s">
        <v>13</v>
      </c>
      <c r="G36" s="33" t="s">
        <v>13</v>
      </c>
      <c r="H36" s="33" t="s">
        <v>13</v>
      </c>
      <c r="I36" s="29">
        <v>95000</v>
      </c>
      <c r="J36" s="32"/>
    </row>
    <row r="37" spans="1:10" ht="51.75" customHeight="1" thickBot="1" x14ac:dyDescent="0.3">
      <c r="A37" s="9" t="s">
        <v>20</v>
      </c>
      <c r="B37" s="5">
        <v>180</v>
      </c>
      <c r="C37" s="8" t="s">
        <v>13</v>
      </c>
      <c r="D37" s="29"/>
      <c r="E37" s="33" t="s">
        <v>13</v>
      </c>
      <c r="F37" s="33" t="s">
        <v>13</v>
      </c>
      <c r="G37" s="33" t="s">
        <v>13</v>
      </c>
      <c r="H37" s="33" t="s">
        <v>13</v>
      </c>
      <c r="I37" s="29"/>
      <c r="J37" s="34" t="s">
        <v>13</v>
      </c>
    </row>
    <row r="38" spans="1:10" ht="15.75" thickBot="1" x14ac:dyDescent="0.3">
      <c r="A38" s="9"/>
      <c r="B38" s="10"/>
      <c r="C38" s="12"/>
      <c r="D38" s="29"/>
      <c r="E38" s="29"/>
      <c r="F38" s="29"/>
      <c r="G38" s="29"/>
      <c r="H38" s="29"/>
      <c r="I38" s="29"/>
      <c r="J38" s="32"/>
    </row>
    <row r="39" spans="1:10" s="59" customFormat="1" ht="49.5" customHeight="1" thickBot="1" x14ac:dyDescent="0.3">
      <c r="A39" s="60" t="s">
        <v>21</v>
      </c>
      <c r="B39" s="56">
        <v>200</v>
      </c>
      <c r="C39" s="57" t="s">
        <v>13</v>
      </c>
      <c r="D39" s="61">
        <f>E39+F39+G39+H39+I39+J39</f>
        <v>1531678</v>
      </c>
      <c r="E39" s="61">
        <f t="shared" ref="E39:J39" si="0">E40+E50+E52+E54+E56+E58+E68</f>
        <v>1401890</v>
      </c>
      <c r="F39" s="61">
        <f t="shared" si="0"/>
        <v>34788</v>
      </c>
      <c r="G39" s="61">
        <f t="shared" si="0"/>
        <v>0</v>
      </c>
      <c r="H39" s="61">
        <f t="shared" si="0"/>
        <v>0</v>
      </c>
      <c r="I39" s="61">
        <f t="shared" si="0"/>
        <v>95000</v>
      </c>
      <c r="J39" s="61">
        <f t="shared" si="0"/>
        <v>0</v>
      </c>
    </row>
    <row r="40" spans="1:10" ht="60.75" customHeight="1" thickBot="1" x14ac:dyDescent="0.3">
      <c r="A40" s="9" t="s">
        <v>22</v>
      </c>
      <c r="B40" s="5">
        <v>210</v>
      </c>
      <c r="C40" s="12"/>
      <c r="D40" s="29">
        <f>E40+F40+G40+H40+I40+J40</f>
        <v>891718</v>
      </c>
      <c r="E40" s="29">
        <f>E43+E44+E45+E46+E47+E48</f>
        <v>891718</v>
      </c>
      <c r="F40" s="29"/>
      <c r="G40" s="29"/>
      <c r="H40" s="29"/>
      <c r="I40" s="29"/>
      <c r="J40" s="32"/>
    </row>
    <row r="41" spans="1:10" x14ac:dyDescent="0.25">
      <c r="A41" s="13" t="s">
        <v>23</v>
      </c>
      <c r="B41" s="21"/>
      <c r="C41" s="23"/>
      <c r="D41" s="25"/>
      <c r="E41" s="25"/>
      <c r="F41" s="25"/>
      <c r="G41" s="25"/>
      <c r="H41" s="25"/>
      <c r="I41" s="25"/>
      <c r="J41" s="35"/>
    </row>
    <row r="42" spans="1:10" x14ac:dyDescent="0.25">
      <c r="A42" s="13"/>
      <c r="B42" s="22"/>
      <c r="C42" s="24"/>
      <c r="D42" s="26"/>
      <c r="E42" s="26"/>
      <c r="F42" s="26"/>
      <c r="G42" s="26"/>
      <c r="H42" s="26"/>
      <c r="I42" s="26"/>
      <c r="J42" s="36"/>
    </row>
    <row r="43" spans="1:10" s="59" customFormat="1" ht="33" customHeight="1" x14ac:dyDescent="0.25">
      <c r="A43" s="62" t="s">
        <v>36</v>
      </c>
      <c r="B43" s="63">
        <v>211</v>
      </c>
      <c r="C43" s="64" t="s">
        <v>104</v>
      </c>
      <c r="D43" s="65">
        <f t="shared" ref="D43:D48" si="1">E43+F43+G43+H43+I43+J43</f>
        <v>352452</v>
      </c>
      <c r="E43" s="65">
        <v>352452</v>
      </c>
      <c r="F43" s="65"/>
      <c r="G43" s="65"/>
      <c r="H43" s="65"/>
      <c r="I43" s="65"/>
      <c r="J43" s="65"/>
    </row>
    <row r="44" spans="1:10" s="59" customFormat="1" ht="33" customHeight="1" x14ac:dyDescent="0.25">
      <c r="A44" s="62" t="s">
        <v>36</v>
      </c>
      <c r="B44" s="63">
        <v>211</v>
      </c>
      <c r="C44" s="64" t="s">
        <v>103</v>
      </c>
      <c r="D44" s="65">
        <f t="shared" si="1"/>
        <v>332431</v>
      </c>
      <c r="E44" s="65">
        <v>332431</v>
      </c>
      <c r="F44" s="65"/>
      <c r="G44" s="65"/>
      <c r="H44" s="65"/>
      <c r="I44" s="65"/>
      <c r="J44" s="65"/>
    </row>
    <row r="45" spans="1:10" s="59" customFormat="1" ht="33" customHeight="1" x14ac:dyDescent="0.25">
      <c r="A45" s="62" t="s">
        <v>37</v>
      </c>
      <c r="B45" s="63">
        <v>212</v>
      </c>
      <c r="C45" s="64" t="s">
        <v>105</v>
      </c>
      <c r="D45" s="65">
        <f t="shared" si="1"/>
        <v>0</v>
      </c>
      <c r="E45" s="65">
        <v>0</v>
      </c>
      <c r="F45" s="65"/>
      <c r="G45" s="65"/>
      <c r="H45" s="65"/>
      <c r="I45" s="65"/>
      <c r="J45" s="65"/>
    </row>
    <row r="46" spans="1:10" s="59" customFormat="1" ht="33" customHeight="1" x14ac:dyDescent="0.25">
      <c r="A46" s="62" t="s">
        <v>37</v>
      </c>
      <c r="B46" s="63">
        <v>212</v>
      </c>
      <c r="C46" s="64" t="s">
        <v>106</v>
      </c>
      <c r="D46" s="65">
        <f t="shared" si="1"/>
        <v>0</v>
      </c>
      <c r="E46" s="65">
        <v>0</v>
      </c>
      <c r="F46" s="65"/>
      <c r="G46" s="65"/>
      <c r="H46" s="65"/>
      <c r="I46" s="65"/>
      <c r="J46" s="65"/>
    </row>
    <row r="47" spans="1:10" s="59" customFormat="1" ht="46.5" customHeight="1" x14ac:dyDescent="0.25">
      <c r="A47" s="62" t="s">
        <v>38</v>
      </c>
      <c r="B47" s="63">
        <v>213</v>
      </c>
      <c r="C47" s="64" t="s">
        <v>108</v>
      </c>
      <c r="D47" s="65">
        <f t="shared" si="1"/>
        <v>106441</v>
      </c>
      <c r="E47" s="65">
        <v>106441</v>
      </c>
      <c r="F47" s="65"/>
      <c r="G47" s="65"/>
      <c r="H47" s="65"/>
      <c r="I47" s="65"/>
      <c r="J47" s="65"/>
    </row>
    <row r="48" spans="1:10" s="59" customFormat="1" ht="47.25" customHeight="1" x14ac:dyDescent="0.25">
      <c r="A48" s="62" t="s">
        <v>38</v>
      </c>
      <c r="B48" s="63">
        <v>213</v>
      </c>
      <c r="C48" s="64" t="s">
        <v>107</v>
      </c>
      <c r="D48" s="65">
        <f t="shared" si="1"/>
        <v>100394</v>
      </c>
      <c r="E48" s="65">
        <v>100394</v>
      </c>
      <c r="F48" s="65"/>
      <c r="G48" s="65"/>
      <c r="H48" s="65"/>
      <c r="I48" s="65"/>
      <c r="J48" s="65"/>
    </row>
    <row r="49" spans="1:10" ht="15.75" thickBot="1" x14ac:dyDescent="0.3">
      <c r="A49" s="9"/>
      <c r="B49" s="10"/>
      <c r="C49" s="12"/>
      <c r="D49" s="29"/>
      <c r="E49" s="29"/>
      <c r="F49" s="29"/>
      <c r="G49" s="29"/>
      <c r="H49" s="29"/>
      <c r="I49" s="29"/>
      <c r="J49" s="32"/>
    </row>
    <row r="50" spans="1:10" ht="66" customHeight="1" thickBot="1" x14ac:dyDescent="0.3">
      <c r="A50" s="9" t="s">
        <v>24</v>
      </c>
      <c r="B50" s="5">
        <v>220</v>
      </c>
      <c r="C50" s="12"/>
      <c r="D50" s="29"/>
      <c r="E50" s="29"/>
      <c r="F50" s="29"/>
      <c r="G50" s="29"/>
      <c r="H50" s="29"/>
      <c r="I50" s="29"/>
      <c r="J50" s="32"/>
    </row>
    <row r="51" spans="1:10" ht="15.75" thickBot="1" x14ac:dyDescent="0.3">
      <c r="A51" s="9" t="s">
        <v>23</v>
      </c>
      <c r="B51" s="10"/>
      <c r="C51" s="12"/>
      <c r="D51" s="29"/>
      <c r="E51" s="29"/>
      <c r="F51" s="29"/>
      <c r="G51" s="29"/>
      <c r="H51" s="29"/>
      <c r="I51" s="29"/>
      <c r="J51" s="32"/>
    </row>
    <row r="52" spans="1:10" ht="60" customHeight="1" thickBot="1" x14ac:dyDescent="0.3">
      <c r="A52" s="9" t="s">
        <v>25</v>
      </c>
      <c r="B52" s="5">
        <v>230</v>
      </c>
      <c r="C52" s="12"/>
      <c r="D52" s="29"/>
      <c r="E52" s="29"/>
      <c r="F52" s="29"/>
      <c r="G52" s="29"/>
      <c r="H52" s="29"/>
      <c r="I52" s="29"/>
      <c r="J52" s="32"/>
    </row>
    <row r="53" spans="1:10" ht="15.75" thickBot="1" x14ac:dyDescent="0.3">
      <c r="A53" s="9" t="s">
        <v>23</v>
      </c>
      <c r="B53" s="10"/>
      <c r="C53" s="12"/>
      <c r="D53" s="29"/>
      <c r="E53" s="29"/>
      <c r="F53" s="29"/>
      <c r="G53" s="29"/>
      <c r="H53" s="29"/>
      <c r="I53" s="29"/>
      <c r="J53" s="32"/>
    </row>
    <row r="54" spans="1:10" x14ac:dyDescent="0.25">
      <c r="A54" s="93" t="s">
        <v>26</v>
      </c>
      <c r="B54" s="82">
        <v>240</v>
      </c>
      <c r="C54" s="95"/>
      <c r="D54" s="88"/>
      <c r="E54" s="88"/>
      <c r="F54" s="88"/>
      <c r="G54" s="88"/>
      <c r="H54" s="88"/>
      <c r="I54" s="88"/>
      <c r="J54" s="97"/>
    </row>
    <row r="55" spans="1:10" ht="37.5" customHeight="1" thickBot="1" x14ac:dyDescent="0.3">
      <c r="A55" s="94"/>
      <c r="B55" s="83"/>
      <c r="C55" s="96"/>
      <c r="D55" s="89"/>
      <c r="E55" s="89"/>
      <c r="F55" s="89"/>
      <c r="G55" s="89"/>
      <c r="H55" s="89"/>
      <c r="I55" s="89"/>
      <c r="J55" s="98"/>
    </row>
    <row r="56" spans="1:10" ht="97.5" customHeight="1" thickBot="1" x14ac:dyDescent="0.3">
      <c r="A56" s="9" t="s">
        <v>27</v>
      </c>
      <c r="B56" s="5">
        <v>250</v>
      </c>
      <c r="C56" s="12"/>
      <c r="D56" s="29">
        <f>E56+F56+G56+H56+I56+J56</f>
        <v>0</v>
      </c>
      <c r="E56" s="29">
        <f>E57</f>
        <v>0</v>
      </c>
      <c r="F56" s="29"/>
      <c r="G56" s="29"/>
      <c r="H56" s="29"/>
      <c r="I56" s="29"/>
      <c r="J56" s="32"/>
    </row>
    <row r="57" spans="1:10" ht="41.25" customHeight="1" thickBot="1" x14ac:dyDescent="0.3">
      <c r="A57" s="9" t="s">
        <v>43</v>
      </c>
      <c r="B57" s="5">
        <v>290</v>
      </c>
      <c r="C57" s="28" t="s">
        <v>109</v>
      </c>
      <c r="D57" s="29">
        <f>E57+F57+G57+H57+I57+J57</f>
        <v>0</v>
      </c>
      <c r="E57" s="29">
        <v>0</v>
      </c>
      <c r="F57" s="29"/>
      <c r="G57" s="29"/>
      <c r="H57" s="29"/>
      <c r="I57" s="29"/>
      <c r="J57" s="32"/>
    </row>
    <row r="58" spans="1:10" ht="72" customHeight="1" thickBot="1" x14ac:dyDescent="0.3">
      <c r="A58" s="9" t="s">
        <v>28</v>
      </c>
      <c r="B58" s="5">
        <v>260</v>
      </c>
      <c r="C58" s="8" t="s">
        <v>13</v>
      </c>
      <c r="D58" s="29">
        <f>E58+F58+G58+H58+I58+J58</f>
        <v>515854</v>
      </c>
      <c r="E58" s="29">
        <f>E60+E62+E63+E65+E66+E61+E64+E67</f>
        <v>510172</v>
      </c>
      <c r="F58" s="29">
        <f>F60+F62+F63+F65+F66+F61+F64+F67</f>
        <v>5682</v>
      </c>
      <c r="G58" s="29"/>
      <c r="H58" s="29"/>
      <c r="I58" s="29"/>
      <c r="J58" s="32"/>
    </row>
    <row r="59" spans="1:10" ht="15.75" thickBot="1" x14ac:dyDescent="0.3">
      <c r="A59" s="13" t="s">
        <v>23</v>
      </c>
      <c r="B59" s="30"/>
      <c r="C59" s="31"/>
      <c r="D59" s="37"/>
      <c r="E59" s="29"/>
      <c r="F59" s="29"/>
      <c r="G59" s="29"/>
      <c r="H59" s="29"/>
      <c r="I59" s="29"/>
      <c r="J59" s="32"/>
    </row>
    <row r="60" spans="1:10" s="59" customFormat="1" ht="30.75" thickBot="1" x14ac:dyDescent="0.3">
      <c r="A60" s="62" t="s">
        <v>39</v>
      </c>
      <c r="B60" s="62">
        <v>221</v>
      </c>
      <c r="C60" s="64" t="s">
        <v>110</v>
      </c>
      <c r="D60" s="65">
        <f t="shared" ref="D60:D66" si="2">E60+F60+G60+H60+I60+J60</f>
        <v>0</v>
      </c>
      <c r="E60" s="61">
        <v>0</v>
      </c>
      <c r="F60" s="61"/>
      <c r="G60" s="61"/>
      <c r="H60" s="61"/>
      <c r="I60" s="61"/>
      <c r="J60" s="66"/>
    </row>
    <row r="61" spans="1:10" s="59" customFormat="1" ht="30.75" thickBot="1" x14ac:dyDescent="0.3">
      <c r="A61" s="62" t="s">
        <v>44</v>
      </c>
      <c r="B61" s="62">
        <v>222</v>
      </c>
      <c r="C61" s="64" t="s">
        <v>110</v>
      </c>
      <c r="D61" s="65">
        <f t="shared" si="2"/>
        <v>0</v>
      </c>
      <c r="E61" s="61">
        <v>0</v>
      </c>
      <c r="F61" s="61"/>
      <c r="G61" s="61"/>
      <c r="H61" s="61"/>
      <c r="I61" s="61"/>
      <c r="J61" s="66"/>
    </row>
    <row r="62" spans="1:10" s="59" customFormat="1" ht="30.75" thickBot="1" x14ac:dyDescent="0.3">
      <c r="A62" s="62" t="s">
        <v>40</v>
      </c>
      <c r="B62" s="62">
        <v>223</v>
      </c>
      <c r="C62" s="64" t="s">
        <v>111</v>
      </c>
      <c r="D62" s="65">
        <f t="shared" si="2"/>
        <v>447798</v>
      </c>
      <c r="E62" s="61">
        <v>447798</v>
      </c>
      <c r="F62" s="61"/>
      <c r="G62" s="61"/>
      <c r="H62" s="61"/>
      <c r="I62" s="61"/>
      <c r="J62" s="66"/>
    </row>
    <row r="63" spans="1:10" s="59" customFormat="1" ht="45.75" thickBot="1" x14ac:dyDescent="0.3">
      <c r="A63" s="62" t="s">
        <v>41</v>
      </c>
      <c r="B63" s="62">
        <v>225</v>
      </c>
      <c r="C63" s="64" t="s">
        <v>111</v>
      </c>
      <c r="D63" s="65">
        <f t="shared" si="2"/>
        <v>40095</v>
      </c>
      <c r="E63" s="61">
        <v>40095</v>
      </c>
      <c r="F63" s="61"/>
      <c r="G63" s="61"/>
      <c r="H63" s="61"/>
      <c r="I63" s="61"/>
      <c r="J63" s="66"/>
    </row>
    <row r="64" spans="1:10" s="59" customFormat="1" ht="45.75" thickBot="1" x14ac:dyDescent="0.3">
      <c r="A64" s="62" t="s">
        <v>41</v>
      </c>
      <c r="B64" s="62">
        <v>225</v>
      </c>
      <c r="C64" s="64" t="s">
        <v>112</v>
      </c>
      <c r="D64" s="65">
        <f t="shared" si="2"/>
        <v>5682</v>
      </c>
      <c r="E64" s="61"/>
      <c r="F64" s="61">
        <v>5682</v>
      </c>
      <c r="G64" s="61"/>
      <c r="H64" s="61"/>
      <c r="I64" s="61"/>
      <c r="J64" s="66"/>
    </row>
    <row r="65" spans="1:10" s="59" customFormat="1" ht="30.75" thickBot="1" x14ac:dyDescent="0.3">
      <c r="A65" s="62" t="s">
        <v>119</v>
      </c>
      <c r="B65" s="62">
        <v>226</v>
      </c>
      <c r="C65" s="64" t="s">
        <v>111</v>
      </c>
      <c r="D65" s="65">
        <f t="shared" si="2"/>
        <v>22279</v>
      </c>
      <c r="E65" s="61">
        <v>22279</v>
      </c>
      <c r="F65" s="61"/>
      <c r="G65" s="61"/>
      <c r="H65" s="61"/>
      <c r="I65" s="61"/>
      <c r="J65" s="66"/>
    </row>
    <row r="66" spans="1:10" s="59" customFormat="1" ht="30.75" thickBot="1" x14ac:dyDescent="0.3">
      <c r="A66" s="62" t="s">
        <v>119</v>
      </c>
      <c r="B66" s="62">
        <v>226</v>
      </c>
      <c r="C66" s="64" t="s">
        <v>110</v>
      </c>
      <c r="D66" s="65">
        <f t="shared" si="2"/>
        <v>0</v>
      </c>
      <c r="E66" s="61">
        <v>0</v>
      </c>
      <c r="F66" s="61"/>
      <c r="G66" s="61"/>
      <c r="H66" s="61"/>
      <c r="I66" s="61"/>
      <c r="J66" s="66"/>
    </row>
    <row r="67" spans="1:10" s="59" customFormat="1" ht="30.75" thickBot="1" x14ac:dyDescent="0.3">
      <c r="A67" s="62" t="s">
        <v>119</v>
      </c>
      <c r="B67" s="62">
        <v>226</v>
      </c>
      <c r="C67" s="64" t="s">
        <v>113</v>
      </c>
      <c r="D67" s="65">
        <f t="shared" ref="D67" si="3">E67+F67+G67+H67+I67+J67</f>
        <v>0</v>
      </c>
      <c r="E67" s="61"/>
      <c r="F67" s="61">
        <v>0</v>
      </c>
      <c r="G67" s="61"/>
      <c r="H67" s="61"/>
      <c r="I67" s="61"/>
      <c r="J67" s="66"/>
    </row>
    <row r="68" spans="1:10" s="59" customFormat="1" ht="53.25" customHeight="1" thickBot="1" x14ac:dyDescent="0.3">
      <c r="A68" s="60" t="s">
        <v>29</v>
      </c>
      <c r="B68" s="56">
        <v>300</v>
      </c>
      <c r="C68" s="57" t="s">
        <v>13</v>
      </c>
      <c r="D68" s="61">
        <f>E68+F68+G68+H68+I68+J68</f>
        <v>124106</v>
      </c>
      <c r="E68" s="61">
        <f>E69+E70+E71+E72</f>
        <v>0</v>
      </c>
      <c r="F68" s="61">
        <f t="shared" ref="F68:J68" si="4">F69+F70+F71+F72</f>
        <v>29106</v>
      </c>
      <c r="G68" s="61">
        <f t="shared" si="4"/>
        <v>0</v>
      </c>
      <c r="H68" s="61">
        <f t="shared" si="4"/>
        <v>0</v>
      </c>
      <c r="I68" s="61">
        <f t="shared" si="4"/>
        <v>95000</v>
      </c>
      <c r="J68" s="61">
        <f t="shared" si="4"/>
        <v>0</v>
      </c>
    </row>
    <row r="69" spans="1:10" s="59" customFormat="1" ht="83.25" customHeight="1" thickBot="1" x14ac:dyDescent="0.3">
      <c r="A69" s="60" t="s">
        <v>42</v>
      </c>
      <c r="B69" s="56">
        <v>310</v>
      </c>
      <c r="C69" s="64" t="s">
        <v>114</v>
      </c>
      <c r="D69" s="61">
        <f t="shared" ref="D69:D70" si="5">E69+F69+G69+H69+I69+J69</f>
        <v>0</v>
      </c>
      <c r="E69" s="61">
        <v>0</v>
      </c>
      <c r="F69" s="61"/>
      <c r="G69" s="61"/>
      <c r="H69" s="61"/>
      <c r="I69" s="61"/>
      <c r="J69" s="66"/>
    </row>
    <row r="70" spans="1:10" s="59" customFormat="1" ht="83.25" customHeight="1" thickBot="1" x14ac:dyDescent="0.3">
      <c r="A70" s="60" t="s">
        <v>46</v>
      </c>
      <c r="B70" s="56">
        <v>340</v>
      </c>
      <c r="C70" s="64" t="s">
        <v>114</v>
      </c>
      <c r="D70" s="61">
        <f t="shared" si="5"/>
        <v>0</v>
      </c>
      <c r="E70" s="61">
        <v>0</v>
      </c>
      <c r="F70" s="61"/>
      <c r="G70" s="61"/>
      <c r="H70" s="61"/>
      <c r="I70" s="61"/>
      <c r="J70" s="66"/>
    </row>
    <row r="71" spans="1:10" s="59" customFormat="1" ht="83.25" customHeight="1" thickBot="1" x14ac:dyDescent="0.3">
      <c r="A71" s="60" t="s">
        <v>46</v>
      </c>
      <c r="B71" s="56">
        <v>340</v>
      </c>
      <c r="C71" s="64" t="s">
        <v>45</v>
      </c>
      <c r="D71" s="61">
        <f t="shared" ref="D71" si="6">E71+F71+G71+H71+I71+J71</f>
        <v>95000</v>
      </c>
      <c r="E71" s="61"/>
      <c r="F71" s="61"/>
      <c r="G71" s="61"/>
      <c r="H71" s="61"/>
      <c r="I71" s="61">
        <v>95000</v>
      </c>
      <c r="J71" s="66"/>
    </row>
    <row r="72" spans="1:10" s="59" customFormat="1" ht="83.25" customHeight="1" thickBot="1" x14ac:dyDescent="0.3">
      <c r="A72" s="60" t="s">
        <v>46</v>
      </c>
      <c r="B72" s="56">
        <v>340</v>
      </c>
      <c r="C72" s="64" t="s">
        <v>115</v>
      </c>
      <c r="D72" s="61">
        <f>E72+F72+G72+H72+I72+J72</f>
        <v>29106</v>
      </c>
      <c r="E72" s="61"/>
      <c r="F72" s="61">
        <f>24457.76+4648.24</f>
        <v>29106</v>
      </c>
      <c r="G72" s="61"/>
      <c r="H72" s="61"/>
      <c r="I72" s="61"/>
      <c r="J72" s="66"/>
    </row>
    <row r="73" spans="1:10" s="59" customFormat="1" ht="36.75" customHeight="1" thickBot="1" x14ac:dyDescent="0.3">
      <c r="A73" s="60" t="s">
        <v>30</v>
      </c>
      <c r="B73" s="56">
        <v>320</v>
      </c>
      <c r="C73" s="67"/>
      <c r="D73" s="61"/>
      <c r="E73" s="61"/>
      <c r="F73" s="61"/>
      <c r="G73" s="61"/>
      <c r="H73" s="61"/>
      <c r="I73" s="61"/>
      <c r="J73" s="66"/>
    </row>
    <row r="74" spans="1:10" s="59" customFormat="1" ht="51.75" customHeight="1" thickBot="1" x14ac:dyDescent="0.3">
      <c r="A74" s="60" t="s">
        <v>31</v>
      </c>
      <c r="B74" s="56">
        <v>400</v>
      </c>
      <c r="C74" s="67"/>
      <c r="D74" s="61"/>
      <c r="E74" s="61"/>
      <c r="F74" s="61"/>
      <c r="G74" s="61"/>
      <c r="H74" s="61"/>
      <c r="I74" s="61"/>
      <c r="J74" s="66"/>
    </row>
    <row r="75" spans="1:10" s="59" customFormat="1" ht="69" customHeight="1" thickBot="1" x14ac:dyDescent="0.3">
      <c r="A75" s="60" t="s">
        <v>32</v>
      </c>
      <c r="B75" s="56">
        <v>410</v>
      </c>
      <c r="C75" s="67"/>
      <c r="D75" s="61"/>
      <c r="E75" s="61"/>
      <c r="F75" s="61"/>
      <c r="G75" s="61"/>
      <c r="H75" s="61"/>
      <c r="I75" s="61"/>
      <c r="J75" s="66"/>
    </row>
    <row r="76" spans="1:10" s="59" customFormat="1" ht="30.75" thickBot="1" x14ac:dyDescent="0.3">
      <c r="A76" s="60" t="s">
        <v>33</v>
      </c>
      <c r="B76" s="56">
        <v>420</v>
      </c>
      <c r="C76" s="67"/>
      <c r="D76" s="61"/>
      <c r="E76" s="61"/>
      <c r="F76" s="61"/>
      <c r="G76" s="61"/>
      <c r="H76" s="61"/>
      <c r="I76" s="61"/>
      <c r="J76" s="66"/>
    </row>
    <row r="77" spans="1:10" s="59" customFormat="1" ht="36.75" customHeight="1" thickBot="1" x14ac:dyDescent="0.3">
      <c r="A77" s="60" t="s">
        <v>34</v>
      </c>
      <c r="B77" s="56">
        <v>500</v>
      </c>
      <c r="C77" s="57" t="s">
        <v>13</v>
      </c>
      <c r="D77" s="61"/>
      <c r="E77" s="61"/>
      <c r="F77" s="61"/>
      <c r="G77" s="61"/>
      <c r="H77" s="61"/>
      <c r="I77" s="61"/>
      <c r="J77" s="66"/>
    </row>
    <row r="78" spans="1:10" s="59" customFormat="1" ht="38.25" customHeight="1" thickBot="1" x14ac:dyDescent="0.3">
      <c r="A78" s="68" t="s">
        <v>35</v>
      </c>
      <c r="B78" s="69">
        <v>600</v>
      </c>
      <c r="C78" s="70" t="s">
        <v>13</v>
      </c>
      <c r="D78" s="71"/>
      <c r="E78" s="71"/>
      <c r="F78" s="71"/>
      <c r="G78" s="71"/>
      <c r="H78" s="71"/>
      <c r="I78" s="71"/>
      <c r="J78" s="72"/>
    </row>
    <row r="79" spans="1:10" s="59" customFormat="1" x14ac:dyDescent="0.25">
      <c r="A79" s="73"/>
      <c r="C79" s="74"/>
    </row>
    <row r="80" spans="1:10" x14ac:dyDescent="0.25">
      <c r="A80" s="20"/>
    </row>
  </sheetData>
  <mergeCells count="41">
    <mergeCell ref="G31:G32"/>
    <mergeCell ref="J33:J34"/>
    <mergeCell ref="I31:I32"/>
    <mergeCell ref="J31:J32"/>
    <mergeCell ref="G33:G34"/>
    <mergeCell ref="H33:H34"/>
    <mergeCell ref="I33:I34"/>
    <mergeCell ref="H31:H32"/>
    <mergeCell ref="G54:G55"/>
    <mergeCell ref="H54:H55"/>
    <mergeCell ref="I54:I55"/>
    <mergeCell ref="J54:J55"/>
    <mergeCell ref="F54:F55"/>
    <mergeCell ref="A54:A55"/>
    <mergeCell ref="B54:B55"/>
    <mergeCell ref="C54:C55"/>
    <mergeCell ref="D54:D55"/>
    <mergeCell ref="E54:E55"/>
    <mergeCell ref="B33:B34"/>
    <mergeCell ref="C33:C34"/>
    <mergeCell ref="D33:D34"/>
    <mergeCell ref="E33:E34"/>
    <mergeCell ref="F33:F34"/>
    <mergeCell ref="A8:J8"/>
    <mergeCell ref="A9:J9"/>
    <mergeCell ref="A12:A24"/>
    <mergeCell ref="B12:B24"/>
    <mergeCell ref="C12:C24"/>
    <mergeCell ref="D12:J12"/>
    <mergeCell ref="D13:D24"/>
    <mergeCell ref="E13:J13"/>
    <mergeCell ref="E14:E24"/>
    <mergeCell ref="F14:F24"/>
    <mergeCell ref="G14:G24"/>
    <mergeCell ref="H14:H24"/>
    <mergeCell ref="I14:J23"/>
    <mergeCell ref="B31:B32"/>
    <mergeCell ref="C31:C32"/>
    <mergeCell ref="D31:D32"/>
    <mergeCell ref="E31:E32"/>
    <mergeCell ref="F31:F3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opLeftCell="A16" workbookViewId="0">
      <selection activeCell="G23" sqref="G23"/>
    </sheetView>
  </sheetViews>
  <sheetFormatPr defaultRowHeight="15" x14ac:dyDescent="0.25"/>
  <cols>
    <col min="1" max="1" width="11" customWidth="1"/>
    <col min="2" max="2" width="12.140625" customWidth="1"/>
    <col min="3" max="4" width="12.42578125" customWidth="1"/>
    <col min="5" max="5" width="10.85546875" customWidth="1"/>
    <col min="6" max="6" width="10.28515625" customWidth="1"/>
    <col min="7" max="7" width="12.42578125" customWidth="1"/>
    <col min="8" max="9" width="10.140625" customWidth="1"/>
    <col min="10" max="10" width="11.42578125" customWidth="1"/>
    <col min="11" max="11" width="11.7109375" customWidth="1"/>
    <col min="12" max="12" width="11.42578125" customWidth="1"/>
  </cols>
  <sheetData>
    <row r="2" spans="1:13" x14ac:dyDescent="0.25">
      <c r="J2" s="2"/>
    </row>
    <row r="3" spans="1:13" x14ac:dyDescent="0.25">
      <c r="J3" s="2"/>
    </row>
    <row r="7" spans="1:13" ht="30" customHeight="1" x14ac:dyDescent="0.25">
      <c r="A7" s="76" t="s">
        <v>116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3"/>
    </row>
    <row r="8" spans="1:13" ht="15.75" x14ac:dyDescent="0.25">
      <c r="A8" s="90" t="s">
        <v>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10" spans="1:13" ht="15.75" thickBot="1" x14ac:dyDescent="0.3"/>
    <row r="11" spans="1:13" x14ac:dyDescent="0.25">
      <c r="A11" s="99" t="s">
        <v>0</v>
      </c>
      <c r="B11" s="102" t="s">
        <v>1</v>
      </c>
      <c r="C11" s="102" t="s">
        <v>66</v>
      </c>
      <c r="D11" s="107" t="s">
        <v>67</v>
      </c>
      <c r="E11" s="108"/>
      <c r="F11" s="108"/>
      <c r="G11" s="108"/>
      <c r="H11" s="108"/>
      <c r="I11" s="108"/>
      <c r="J11" s="108"/>
      <c r="K11" s="108"/>
      <c r="L11" s="109"/>
    </row>
    <row r="12" spans="1:13" ht="15.75" thickBot="1" x14ac:dyDescent="0.3">
      <c r="A12" s="100"/>
      <c r="B12" s="103"/>
      <c r="C12" s="103"/>
      <c r="D12" s="110"/>
      <c r="E12" s="111"/>
      <c r="F12" s="111"/>
      <c r="G12" s="111"/>
      <c r="H12" s="111"/>
      <c r="I12" s="111"/>
      <c r="J12" s="111"/>
      <c r="K12" s="111"/>
      <c r="L12" s="112"/>
    </row>
    <row r="13" spans="1:13" ht="15.75" thickBot="1" x14ac:dyDescent="0.3">
      <c r="A13" s="100"/>
      <c r="B13" s="103"/>
      <c r="C13" s="103"/>
      <c r="D13" s="113" t="s">
        <v>68</v>
      </c>
      <c r="E13" s="114"/>
      <c r="F13" s="115"/>
      <c r="G13" s="118" t="s">
        <v>5</v>
      </c>
      <c r="H13" s="119"/>
      <c r="I13" s="119"/>
      <c r="J13" s="119"/>
      <c r="K13" s="119"/>
      <c r="L13" s="120"/>
    </row>
    <row r="14" spans="1:13" ht="33.75" customHeight="1" x14ac:dyDescent="0.25">
      <c r="A14" s="100"/>
      <c r="B14" s="103"/>
      <c r="C14" s="103"/>
      <c r="D14" s="105"/>
      <c r="E14" s="116"/>
      <c r="F14" s="117"/>
      <c r="G14" s="121" t="s">
        <v>69</v>
      </c>
      <c r="H14" s="122"/>
      <c r="I14" s="123"/>
      <c r="J14" s="121" t="s">
        <v>70</v>
      </c>
      <c r="K14" s="122"/>
      <c r="L14" s="127"/>
    </row>
    <row r="15" spans="1:13" ht="50.25" customHeight="1" thickBot="1" x14ac:dyDescent="0.3">
      <c r="A15" s="100"/>
      <c r="B15" s="103"/>
      <c r="C15" s="103"/>
      <c r="D15" s="105"/>
      <c r="E15" s="116"/>
      <c r="F15" s="117"/>
      <c r="G15" s="124"/>
      <c r="H15" s="125"/>
      <c r="I15" s="126"/>
      <c r="J15" s="124"/>
      <c r="K15" s="125"/>
      <c r="L15" s="128"/>
    </row>
    <row r="16" spans="1:13" x14ac:dyDescent="0.25">
      <c r="A16" s="100"/>
      <c r="B16" s="103"/>
      <c r="C16" s="105"/>
      <c r="D16" s="130" t="s">
        <v>71</v>
      </c>
      <c r="E16" s="131" t="s">
        <v>72</v>
      </c>
      <c r="F16" s="131" t="s">
        <v>73</v>
      </c>
      <c r="G16" s="130" t="s">
        <v>71</v>
      </c>
      <c r="H16" s="131" t="s">
        <v>72</v>
      </c>
      <c r="I16" s="131" t="s">
        <v>73</v>
      </c>
      <c r="J16" s="130" t="s">
        <v>71</v>
      </c>
      <c r="K16" s="131" t="s">
        <v>72</v>
      </c>
      <c r="L16" s="131" t="s">
        <v>73</v>
      </c>
    </row>
    <row r="17" spans="1:12" ht="48" customHeight="1" thickBot="1" x14ac:dyDescent="0.3">
      <c r="A17" s="101"/>
      <c r="B17" s="104"/>
      <c r="C17" s="106"/>
      <c r="D17" s="101"/>
      <c r="E17" s="104"/>
      <c r="F17" s="104"/>
      <c r="G17" s="101"/>
      <c r="H17" s="104"/>
      <c r="I17" s="104"/>
      <c r="J17" s="101"/>
      <c r="K17" s="104"/>
      <c r="L17" s="104"/>
    </row>
    <row r="18" spans="1:12" ht="15.75" thickBot="1" x14ac:dyDescent="0.3">
      <c r="A18" s="46">
        <v>1</v>
      </c>
      <c r="B18" s="15">
        <v>2</v>
      </c>
      <c r="C18" s="1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6">
        <v>12</v>
      </c>
    </row>
    <row r="19" spans="1:12" ht="120" x14ac:dyDescent="0.25">
      <c r="A19" s="13" t="s">
        <v>74</v>
      </c>
      <c r="B19" s="132" t="s">
        <v>75</v>
      </c>
      <c r="C19" s="103" t="s">
        <v>13</v>
      </c>
      <c r="D19" s="86"/>
      <c r="E19" s="86"/>
      <c r="F19" s="86"/>
      <c r="G19" s="86"/>
      <c r="H19" s="86"/>
      <c r="I19" s="86"/>
      <c r="J19" s="86"/>
      <c r="K19" s="86"/>
      <c r="L19" s="133"/>
    </row>
    <row r="20" spans="1:12" ht="15.75" thickBot="1" x14ac:dyDescent="0.3">
      <c r="A20" s="9"/>
      <c r="B20" s="96"/>
      <c r="C20" s="83"/>
      <c r="D20" s="87"/>
      <c r="E20" s="87"/>
      <c r="F20" s="87"/>
      <c r="G20" s="87"/>
      <c r="H20" s="87"/>
      <c r="I20" s="87"/>
      <c r="J20" s="87"/>
      <c r="K20" s="87"/>
      <c r="L20" s="134"/>
    </row>
    <row r="21" spans="1:12" ht="30" x14ac:dyDescent="0.25">
      <c r="A21" s="13" t="s">
        <v>5</v>
      </c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75"/>
    </row>
    <row r="22" spans="1:12" ht="150" x14ac:dyDescent="0.25">
      <c r="A22" s="13" t="s">
        <v>76</v>
      </c>
      <c r="B22" s="47">
        <v>1001</v>
      </c>
      <c r="C22" s="47" t="s">
        <v>13</v>
      </c>
      <c r="D22" s="26"/>
      <c r="E22" s="26"/>
      <c r="F22" s="26"/>
      <c r="G22" s="26">
        <v>90.7</v>
      </c>
      <c r="H22" s="26"/>
      <c r="I22" s="26"/>
      <c r="J22" s="26"/>
      <c r="K22" s="26"/>
      <c r="L22" s="36"/>
    </row>
    <row r="23" spans="1:12" ht="15.75" thickBot="1" x14ac:dyDescent="0.3">
      <c r="A23" s="9"/>
      <c r="B23" s="10"/>
      <c r="C23" s="10"/>
      <c r="D23" s="29"/>
      <c r="E23" s="29"/>
      <c r="F23" s="29"/>
      <c r="G23" s="29"/>
      <c r="H23" s="29"/>
      <c r="I23" s="29"/>
      <c r="J23" s="29"/>
      <c r="K23" s="29"/>
      <c r="L23" s="32"/>
    </row>
    <row r="24" spans="1:12" ht="15.75" thickBot="1" x14ac:dyDescent="0.3">
      <c r="A24" s="9"/>
      <c r="B24" s="10"/>
      <c r="C24" s="10"/>
      <c r="D24" s="29"/>
      <c r="E24" s="29"/>
      <c r="F24" s="29"/>
      <c r="G24" s="29"/>
      <c r="H24" s="29"/>
      <c r="I24" s="29"/>
      <c r="J24" s="29"/>
      <c r="K24" s="29"/>
      <c r="L24" s="32"/>
    </row>
    <row r="25" spans="1:12" ht="105.75" thickBot="1" x14ac:dyDescent="0.3">
      <c r="A25" s="9" t="s">
        <v>77</v>
      </c>
      <c r="B25" s="5">
        <v>2001</v>
      </c>
      <c r="C25" s="10"/>
      <c r="D25" s="29"/>
      <c r="E25" s="29"/>
      <c r="F25" s="29"/>
      <c r="G25" s="29">
        <v>595.70000000000005</v>
      </c>
      <c r="H25" s="29"/>
      <c r="I25" s="29"/>
      <c r="J25" s="29"/>
      <c r="K25" s="29"/>
      <c r="L25" s="32"/>
    </row>
    <row r="26" spans="1:12" ht="15.75" thickBot="1" x14ac:dyDescent="0.3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 x14ac:dyDescent="0.25">
      <c r="A27" s="19"/>
    </row>
    <row r="28" spans="1:12" x14ac:dyDescent="0.25">
      <c r="A28" s="20"/>
    </row>
  </sheetData>
  <mergeCells count="30">
    <mergeCell ref="L19:L20"/>
    <mergeCell ref="J16:J17"/>
    <mergeCell ref="K16:K17"/>
    <mergeCell ref="L16:L17"/>
    <mergeCell ref="I16:I17"/>
    <mergeCell ref="A7:L7"/>
    <mergeCell ref="G19:G20"/>
    <mergeCell ref="H19:H20"/>
    <mergeCell ref="D16:D17"/>
    <mergeCell ref="E16:E17"/>
    <mergeCell ref="F16:F17"/>
    <mergeCell ref="G16:G17"/>
    <mergeCell ref="H16:H17"/>
    <mergeCell ref="B19:B20"/>
    <mergeCell ref="C19:C20"/>
    <mergeCell ref="D19:D20"/>
    <mergeCell ref="E19:E20"/>
    <mergeCell ref="F19:F20"/>
    <mergeCell ref="I19:I20"/>
    <mergeCell ref="J19:J20"/>
    <mergeCell ref="K19:K20"/>
    <mergeCell ref="A8:M8"/>
    <mergeCell ref="A11:A17"/>
    <mergeCell ref="B11:B17"/>
    <mergeCell ref="C11:C17"/>
    <mergeCell ref="D11:L12"/>
    <mergeCell ref="D13:F15"/>
    <mergeCell ref="G13:L13"/>
    <mergeCell ref="G14:I15"/>
    <mergeCell ref="J14:L15"/>
  </mergeCells>
  <hyperlinks>
    <hyperlink ref="G14" r:id="rId1" location="block_15" display="http://base.garant.ru/70353464/1/ - block_15"/>
    <hyperlink ref="J14" r:id="rId2" display="http://base.garant.ru/12188083/"/>
  </hyperlinks>
  <pageMargins left="0.17" right="0.17" top="0.74803149606299213" bottom="0.74803149606299213" header="0.31496062992125984" footer="0.31496062992125984"/>
  <pageSetup paperSize="9" scale="6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7" sqref="A7:C7"/>
    </sheetView>
  </sheetViews>
  <sheetFormatPr defaultRowHeight="15" x14ac:dyDescent="0.25"/>
  <cols>
    <col min="1" max="1" width="38.28515625" customWidth="1"/>
    <col min="3" max="3" width="40.5703125" customWidth="1"/>
  </cols>
  <sheetData>
    <row r="1" spans="1:3" x14ac:dyDescent="0.25">
      <c r="C1" s="2"/>
    </row>
    <row r="2" spans="1:3" x14ac:dyDescent="0.25">
      <c r="C2" s="2"/>
    </row>
    <row r="7" spans="1:3" ht="45" customHeight="1" x14ac:dyDescent="0.25">
      <c r="A7" s="135" t="s">
        <v>116</v>
      </c>
      <c r="B7" s="135"/>
      <c r="C7" s="135"/>
    </row>
    <row r="8" spans="1:3" ht="15.75" x14ac:dyDescent="0.25">
      <c r="A8" s="90" t="s">
        <v>91</v>
      </c>
      <c r="B8" s="90"/>
      <c r="C8" s="90"/>
    </row>
    <row r="9" spans="1:3" x14ac:dyDescent="0.25">
      <c r="A9" s="136" t="s">
        <v>78</v>
      </c>
      <c r="B9" s="136"/>
      <c r="C9" s="136"/>
    </row>
    <row r="10" spans="1:3" x14ac:dyDescent="0.25">
      <c r="A10" s="19"/>
    </row>
    <row r="11" spans="1:3" ht="15.75" thickBot="1" x14ac:dyDescent="0.3">
      <c r="A11" s="20"/>
    </row>
    <row r="12" spans="1:3" ht="30.75" thickBot="1" x14ac:dyDescent="0.3">
      <c r="A12" s="48" t="s">
        <v>0</v>
      </c>
      <c r="B12" s="49" t="s">
        <v>1</v>
      </c>
      <c r="C12" s="50" t="s">
        <v>79</v>
      </c>
    </row>
    <row r="13" spans="1:3" ht="15.75" thickBot="1" x14ac:dyDescent="0.3">
      <c r="A13" s="7">
        <v>1</v>
      </c>
      <c r="B13" s="5">
        <v>2</v>
      </c>
      <c r="C13" s="6">
        <v>3</v>
      </c>
    </row>
    <row r="14" spans="1:3" ht="22.5" customHeight="1" thickBot="1" x14ac:dyDescent="0.3">
      <c r="A14" s="9" t="s">
        <v>34</v>
      </c>
      <c r="B14" s="8" t="s">
        <v>80</v>
      </c>
      <c r="C14" s="53" t="s">
        <v>97</v>
      </c>
    </row>
    <row r="15" spans="1:3" ht="25.5" customHeight="1" thickBot="1" x14ac:dyDescent="0.3">
      <c r="A15" s="9" t="s">
        <v>35</v>
      </c>
      <c r="B15" s="8" t="s">
        <v>81</v>
      </c>
      <c r="C15" s="53" t="s">
        <v>97</v>
      </c>
    </row>
    <row r="16" spans="1:3" ht="27.75" customHeight="1" thickBot="1" x14ac:dyDescent="0.3">
      <c r="A16" s="9" t="s">
        <v>82</v>
      </c>
      <c r="B16" s="8" t="s">
        <v>83</v>
      </c>
      <c r="C16" s="53" t="s">
        <v>97</v>
      </c>
    </row>
    <row r="17" spans="1:3" ht="15.75" thickBot="1" x14ac:dyDescent="0.3">
      <c r="A17" s="9"/>
      <c r="B17" s="12"/>
      <c r="C17" s="53"/>
    </row>
    <row r="18" spans="1:3" ht="15.75" thickBot="1" x14ac:dyDescent="0.3">
      <c r="A18" s="9" t="s">
        <v>84</v>
      </c>
      <c r="B18" s="8" t="s">
        <v>85</v>
      </c>
      <c r="C18" s="53" t="s">
        <v>97</v>
      </c>
    </row>
    <row r="19" spans="1:3" ht="15.75" thickBot="1" x14ac:dyDescent="0.3">
      <c r="A19" s="14"/>
      <c r="B19" s="51"/>
      <c r="C19" s="54"/>
    </row>
    <row r="20" spans="1:3" x14ac:dyDescent="0.25">
      <c r="A20" s="19"/>
    </row>
    <row r="21" spans="1:3" x14ac:dyDescent="0.25">
      <c r="A21" s="20"/>
    </row>
  </sheetData>
  <mergeCells count="3">
    <mergeCell ref="A7:C7"/>
    <mergeCell ref="A8:C8"/>
    <mergeCell ref="A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E29" sqref="E29"/>
    </sheetView>
  </sheetViews>
  <sheetFormatPr defaultRowHeight="15" x14ac:dyDescent="0.25"/>
  <cols>
    <col min="1" max="1" width="63.5703125" customWidth="1"/>
    <col min="2" max="2" width="12.7109375" customWidth="1"/>
    <col min="3" max="3" width="22.7109375" customWidth="1"/>
  </cols>
  <sheetData>
    <row r="2" spans="1:3" x14ac:dyDescent="0.25">
      <c r="B2" s="2"/>
    </row>
    <row r="3" spans="1:3" x14ac:dyDescent="0.25">
      <c r="B3" s="2"/>
    </row>
    <row r="6" spans="1:3" ht="15.75" x14ac:dyDescent="0.25">
      <c r="A6" s="90" t="s">
        <v>86</v>
      </c>
      <c r="B6" s="90"/>
      <c r="C6" s="90"/>
    </row>
    <row r="9" spans="1:3" ht="15.75" thickBot="1" x14ac:dyDescent="0.3"/>
    <row r="10" spans="1:3" ht="15.75" thickBot="1" x14ac:dyDescent="0.3">
      <c r="A10" s="48" t="s">
        <v>0</v>
      </c>
      <c r="B10" s="49" t="s">
        <v>1</v>
      </c>
      <c r="C10" s="50" t="s">
        <v>87</v>
      </c>
    </row>
    <row r="11" spans="1:3" ht="15.75" thickBot="1" x14ac:dyDescent="0.3">
      <c r="A11" s="7">
        <v>1</v>
      </c>
      <c r="B11" s="5">
        <v>2</v>
      </c>
      <c r="C11" s="6">
        <v>3</v>
      </c>
    </row>
    <row r="12" spans="1:3" ht="25.5" customHeight="1" thickBot="1" x14ac:dyDescent="0.3">
      <c r="A12" s="9" t="s">
        <v>88</v>
      </c>
      <c r="B12" s="8" t="s">
        <v>80</v>
      </c>
      <c r="C12" s="11" t="s">
        <v>101</v>
      </c>
    </row>
    <row r="13" spans="1:3" ht="45.75" customHeight="1" thickBot="1" x14ac:dyDescent="0.3">
      <c r="A13" s="52" t="s">
        <v>89</v>
      </c>
      <c r="B13" s="8" t="s">
        <v>81</v>
      </c>
      <c r="C13" s="11" t="s">
        <v>101</v>
      </c>
    </row>
    <row r="14" spans="1:3" ht="28.5" customHeight="1" thickBot="1" x14ac:dyDescent="0.3">
      <c r="A14" s="14" t="s">
        <v>90</v>
      </c>
      <c r="B14" s="16" t="s">
        <v>83</v>
      </c>
      <c r="C14" s="11" t="s">
        <v>101</v>
      </c>
    </row>
    <row r="15" spans="1:3" x14ac:dyDescent="0.25">
      <c r="A15" s="19"/>
    </row>
    <row r="16" spans="1:3" x14ac:dyDescent="0.25">
      <c r="A16" s="20"/>
    </row>
    <row r="17" spans="1:3" ht="30" customHeight="1" x14ac:dyDescent="0.25">
      <c r="A17" t="s">
        <v>117</v>
      </c>
      <c r="B17" s="137" t="s">
        <v>118</v>
      </c>
      <c r="C17" s="137"/>
    </row>
    <row r="19" spans="1:3" x14ac:dyDescent="0.25">
      <c r="A19" t="s">
        <v>98</v>
      </c>
      <c r="B19" t="s">
        <v>99</v>
      </c>
    </row>
    <row r="21" spans="1:3" x14ac:dyDescent="0.25">
      <c r="A21" t="s">
        <v>100</v>
      </c>
      <c r="B21" t="s">
        <v>102</v>
      </c>
    </row>
  </sheetData>
  <mergeCells count="2">
    <mergeCell ref="A6:C6"/>
    <mergeCell ref="B17:C17"/>
  </mergeCells>
  <hyperlinks>
    <hyperlink ref="A13" r:id="rId1" location="block_79" display="http://base.garant.ru/12112604/10/ - block_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не изменять!!!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2016-05-31T09:30:02Z</dcterms:modified>
</cp:coreProperties>
</file>